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Semex Finland Oy\2023\KS KURSSIT\"/>
    </mc:Choice>
  </mc:AlternateContent>
  <xr:revisionPtr revIDLastSave="0" documentId="8_{2B77D999-5471-4B6A-AC77-C54804866900}" xr6:coauthVersionLast="47" xr6:coauthVersionMax="47" xr10:uidLastSave="{00000000-0000-0000-0000-000000000000}"/>
  <bookViews>
    <workbookView xWindow="2670" yWindow="1560" windowWidth="18315" windowHeight="1767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G10" i="1"/>
  <c r="F10" i="1"/>
  <c r="E10" i="1"/>
  <c r="D10" i="1"/>
  <c r="C10" i="1"/>
  <c r="L20" i="1" l="1"/>
  <c r="K20" i="1"/>
  <c r="I20" i="1"/>
  <c r="J20" i="1"/>
  <c r="H20" i="1"/>
  <c r="G20" i="1"/>
  <c r="F20" i="1"/>
  <c r="E20" i="1"/>
  <c r="D20" i="1"/>
  <c r="C20" i="1"/>
  <c r="I21" i="1" l="1"/>
  <c r="L21" i="1"/>
  <c r="H21" i="1"/>
  <c r="J21" i="1"/>
  <c r="K21" i="1"/>
</calcChain>
</file>

<file path=xl/sharedStrings.xml><?xml version="1.0" encoding="utf-8"?>
<sst xmlns="http://schemas.openxmlformats.org/spreadsheetml/2006/main" count="24" uniqueCount="24">
  <si>
    <t>ulkopuolinen palvelu (hinnat www.faba.fi)</t>
  </si>
  <si>
    <t>tilasiemennys</t>
  </si>
  <si>
    <t>(säiliön ja pakin  poistoaika 10v, kurssi 20 v)</t>
  </si>
  <si>
    <t>karjakoko</t>
  </si>
  <si>
    <t>siemennyksiä/vuosi kpl (lehmät 2,0 ja hiehot 1,5 siem)</t>
  </si>
  <si>
    <t>käyntejä/vuosi</t>
  </si>
  <si>
    <t>liukastusgeeli</t>
  </si>
  <si>
    <t>siemennyshanska</t>
  </si>
  <si>
    <t>pistoletinsuoja</t>
  </si>
  <si>
    <t>typpitäytöt (ilmainen jos 20 annoksen tilaus)</t>
  </si>
  <si>
    <t>kustannukset yhteensä</t>
  </si>
  <si>
    <t xml:space="preserve"> </t>
  </si>
  <si>
    <t>Kustannusvertailu ulkopuolisen siemennyspalvelun ja tilasiemennyksen välillä karjakokoluokittain</t>
  </si>
  <si>
    <t>Näyttökoe/v (20v)</t>
  </si>
  <si>
    <t>Tilasiemennyskurssi/v (20v)</t>
  </si>
  <si>
    <t>typpisäiliö ja siemennyspakki/v (10v)</t>
  </si>
  <si>
    <t xml:space="preserve">desipyyhe  </t>
  </si>
  <si>
    <t xml:space="preserve">tilasiemennyksen tuoma säästö /karjakokoluokka/vuosi  </t>
  </si>
  <si>
    <t>sunnuntailisä 15 e</t>
  </si>
  <si>
    <t>Siemennyspalvelu</t>
  </si>
  <si>
    <t>Tilasiemennys</t>
  </si>
  <si>
    <t>siemennysmaksu 17,40 e</t>
  </si>
  <si>
    <t>Seminologin käynti 32 e -F</t>
  </si>
  <si>
    <t>Vyöhyke F = keskimmäinen hinta + kumppanuussopimus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</si>
</sst>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73FE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0" xfId="0" applyFill="1"/>
    <xf numFmtId="0" fontId="0" fillId="3" borderId="0" xfId="0" applyFill="1" applyAlignment="1">
      <alignment vertical="center"/>
    </xf>
    <xf numFmtId="0" fontId="1" fillId="0" borderId="0" xfId="0" applyFont="1"/>
    <xf numFmtId="0" fontId="1" fillId="4" borderId="0" xfId="0" applyFont="1" applyFill="1"/>
    <xf numFmtId="0" fontId="0" fillId="0" borderId="6" xfId="0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0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0" xfId="0" applyFont="1" applyFill="1"/>
    <xf numFmtId="0" fontId="1" fillId="4" borderId="15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4" xfId="0" applyFill="1" applyBorder="1"/>
    <xf numFmtId="0" fontId="0" fillId="5" borderId="11" xfId="0" applyFill="1" applyBorder="1"/>
    <xf numFmtId="0" fontId="0" fillId="4" borderId="15" xfId="0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1" fontId="0" fillId="5" borderId="10" xfId="0" applyNumberFormat="1" applyFill="1" applyBorder="1" applyAlignment="1">
      <alignment vertical="center" wrapText="1"/>
    </xf>
    <xf numFmtId="1" fontId="1" fillId="2" borderId="21" xfId="0" applyNumberFormat="1" applyFont="1" applyFill="1" applyBorder="1"/>
    <xf numFmtId="1" fontId="1" fillId="2" borderId="5" xfId="0" applyNumberFormat="1" applyFont="1" applyFill="1" applyBorder="1"/>
    <xf numFmtId="1" fontId="1" fillId="2" borderId="22" xfId="0" applyNumberFormat="1" applyFont="1" applyFill="1" applyBorder="1"/>
    <xf numFmtId="1" fontId="2" fillId="6" borderId="12" xfId="0" applyNumberFormat="1" applyFont="1" applyFill="1" applyBorder="1" applyAlignment="1">
      <alignment vertical="center" wrapText="1"/>
    </xf>
    <xf numFmtId="1" fontId="2" fillId="6" borderId="13" xfId="0" applyNumberFormat="1" applyFont="1" applyFill="1" applyBorder="1" applyAlignment="1">
      <alignment vertical="center" wrapText="1"/>
    </xf>
    <xf numFmtId="1" fontId="2" fillId="6" borderId="13" xfId="0" applyNumberFormat="1" applyFont="1" applyFill="1" applyBorder="1" applyAlignment="1">
      <alignment vertical="center"/>
    </xf>
    <xf numFmtId="1" fontId="2" fillId="6" borderId="14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73FE5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topLeftCell="A3" workbookViewId="0">
      <selection activeCell="B5" sqref="B5"/>
    </sheetView>
  </sheetViews>
  <sheetFormatPr defaultRowHeight="15" x14ac:dyDescent="0.25"/>
  <cols>
    <col min="1" max="1" width="9.140625" style="4"/>
    <col min="2" max="2" width="27" style="6" customWidth="1"/>
    <col min="3" max="12" width="6.7109375" customWidth="1"/>
    <col min="13" max="18" width="9.140625" style="4"/>
  </cols>
  <sheetData>
    <row r="1" spans="1:18" ht="15" hidden="1" customHeight="1" x14ac:dyDescent="0.25">
      <c r="B1" s="40"/>
      <c r="C1" s="2"/>
      <c r="D1" s="1"/>
      <c r="E1" s="1"/>
      <c r="F1" s="1"/>
      <c r="G1" s="42" t="s">
        <v>0</v>
      </c>
      <c r="H1" s="2" t="s">
        <v>1</v>
      </c>
      <c r="I1" s="42"/>
    </row>
    <row r="2" spans="1:18" ht="30.75" hidden="1" customHeight="1" thickBot="1" x14ac:dyDescent="0.3">
      <c r="B2" s="41"/>
      <c r="C2" s="3"/>
      <c r="D2" s="8"/>
      <c r="E2" s="8"/>
      <c r="F2" s="8"/>
      <c r="G2" s="43"/>
      <c r="H2" s="3" t="s">
        <v>2</v>
      </c>
      <c r="I2" s="43"/>
    </row>
    <row r="3" spans="1:18" ht="30.75" customHeight="1" thickBot="1" x14ac:dyDescent="0.3">
      <c r="B3" s="35"/>
      <c r="C3" s="36"/>
      <c r="D3" s="36"/>
      <c r="E3" s="36"/>
      <c r="F3" s="36"/>
      <c r="G3" s="36"/>
      <c r="H3" s="36"/>
      <c r="I3" s="36"/>
    </row>
    <row r="4" spans="1:18" ht="30.75" customHeight="1" thickBot="1" x14ac:dyDescent="0.3">
      <c r="B4" s="44" t="s">
        <v>12</v>
      </c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8" s="6" customFormat="1" ht="39" customHeight="1" thickBot="1" x14ac:dyDescent="0.3">
      <c r="A5" s="7"/>
      <c r="B5" s="15" t="s">
        <v>23</v>
      </c>
      <c r="C5" s="44" t="s">
        <v>19</v>
      </c>
      <c r="D5" s="45"/>
      <c r="E5" s="45"/>
      <c r="F5" s="45"/>
      <c r="G5" s="46"/>
      <c r="H5" s="44" t="s">
        <v>20</v>
      </c>
      <c r="I5" s="45"/>
      <c r="J5" s="45"/>
      <c r="K5" s="45"/>
      <c r="L5" s="46"/>
      <c r="M5" s="7"/>
      <c r="N5" s="7"/>
      <c r="O5" s="7"/>
      <c r="P5" s="7"/>
      <c r="Q5" s="7"/>
      <c r="R5" s="7"/>
    </row>
    <row r="6" spans="1:18" s="7" customFormat="1" x14ac:dyDescent="0.25">
      <c r="B6" s="14" t="s">
        <v>3</v>
      </c>
      <c r="C6" s="16">
        <v>25</v>
      </c>
      <c r="D6" s="17">
        <v>50</v>
      </c>
      <c r="E6" s="17">
        <v>100</v>
      </c>
      <c r="F6" s="17">
        <v>200</v>
      </c>
      <c r="G6" s="18">
        <v>300</v>
      </c>
      <c r="H6" s="16">
        <v>25</v>
      </c>
      <c r="I6" s="17">
        <v>50</v>
      </c>
      <c r="J6" s="17">
        <v>100</v>
      </c>
      <c r="K6" s="17">
        <v>200</v>
      </c>
      <c r="L6" s="18">
        <v>300</v>
      </c>
    </row>
    <row r="7" spans="1:18" s="4" customFormat="1" ht="42" customHeight="1" x14ac:dyDescent="0.25">
      <c r="B7" s="24" t="s">
        <v>4</v>
      </c>
      <c r="C7" s="19">
        <v>70</v>
      </c>
      <c r="D7" s="20">
        <v>138</v>
      </c>
      <c r="E7" s="20">
        <v>275</v>
      </c>
      <c r="F7" s="20">
        <v>550</v>
      </c>
      <c r="G7" s="21">
        <v>825</v>
      </c>
      <c r="H7" s="19">
        <v>70</v>
      </c>
      <c r="I7" s="20">
        <v>138</v>
      </c>
      <c r="J7" s="20">
        <v>275</v>
      </c>
      <c r="K7" s="20">
        <v>550</v>
      </c>
      <c r="L7" s="21">
        <v>825</v>
      </c>
    </row>
    <row r="8" spans="1:18" s="4" customFormat="1" ht="15.75" customHeight="1" x14ac:dyDescent="0.25">
      <c r="B8" s="24" t="s">
        <v>5</v>
      </c>
      <c r="C8" s="19">
        <v>65</v>
      </c>
      <c r="D8" s="20">
        <v>128</v>
      </c>
      <c r="E8" s="20">
        <v>250</v>
      </c>
      <c r="F8" s="20">
        <v>360</v>
      </c>
      <c r="G8" s="21">
        <v>360</v>
      </c>
      <c r="H8" s="19">
        <v>65</v>
      </c>
      <c r="I8" s="20">
        <v>128</v>
      </c>
      <c r="J8" s="20">
        <v>250</v>
      </c>
      <c r="K8" s="20">
        <v>360</v>
      </c>
      <c r="L8" s="21">
        <v>360</v>
      </c>
    </row>
    <row r="9" spans="1:18" s="4" customFormat="1" ht="24" customHeight="1" x14ac:dyDescent="0.25">
      <c r="B9" s="24" t="s">
        <v>22</v>
      </c>
      <c r="C9" s="26">
        <f>C8*32</f>
        <v>2080</v>
      </c>
      <c r="D9" s="26">
        <f>D8*32</f>
        <v>4096</v>
      </c>
      <c r="E9" s="26">
        <f>E8*32</f>
        <v>8000</v>
      </c>
      <c r="F9" s="26">
        <f>F8*32</f>
        <v>11520</v>
      </c>
      <c r="G9" s="26">
        <f>G8*32</f>
        <v>11520</v>
      </c>
      <c r="H9" s="19">
        <v>0</v>
      </c>
      <c r="I9" s="20">
        <v>0</v>
      </c>
      <c r="J9" s="22">
        <v>0</v>
      </c>
      <c r="K9" s="22">
        <v>0</v>
      </c>
      <c r="L9" s="23">
        <v>0</v>
      </c>
    </row>
    <row r="10" spans="1:18" s="4" customFormat="1" ht="22.5" customHeight="1" x14ac:dyDescent="0.25">
      <c r="B10" s="24" t="s">
        <v>21</v>
      </c>
      <c r="C10" s="26">
        <f>C7*17.4</f>
        <v>1218</v>
      </c>
      <c r="D10" s="26">
        <f>D7*17.4</f>
        <v>2401.1999999999998</v>
      </c>
      <c r="E10" s="26">
        <f>E7*17.4</f>
        <v>4785</v>
      </c>
      <c r="F10" s="26">
        <f>F7*17.4</f>
        <v>9570</v>
      </c>
      <c r="G10" s="26">
        <f>G7*17.4</f>
        <v>14354.999999999998</v>
      </c>
      <c r="H10" s="19">
        <v>0</v>
      </c>
      <c r="I10" s="20">
        <v>0</v>
      </c>
      <c r="J10" s="22">
        <v>0</v>
      </c>
      <c r="K10" s="22">
        <v>0</v>
      </c>
      <c r="L10" s="23">
        <v>0</v>
      </c>
    </row>
    <row r="11" spans="1:18" s="4" customFormat="1" x14ac:dyDescent="0.25">
      <c r="B11" s="24" t="s">
        <v>18</v>
      </c>
      <c r="C11" s="19">
        <v>180</v>
      </c>
      <c r="D11" s="20">
        <v>365</v>
      </c>
      <c r="E11" s="20">
        <v>713</v>
      </c>
      <c r="F11" s="20">
        <v>1028</v>
      </c>
      <c r="G11" s="21">
        <v>1028</v>
      </c>
      <c r="H11" s="19">
        <v>0</v>
      </c>
      <c r="I11" s="20">
        <v>0</v>
      </c>
      <c r="J11" s="22">
        <v>0</v>
      </c>
      <c r="K11" s="22">
        <v>0</v>
      </c>
      <c r="L11" s="23">
        <v>0</v>
      </c>
    </row>
    <row r="12" spans="1:18" s="4" customFormat="1" x14ac:dyDescent="0.25">
      <c r="B12" s="24" t="s">
        <v>14</v>
      </c>
      <c r="C12" s="19">
        <v>0</v>
      </c>
      <c r="D12" s="20">
        <v>0</v>
      </c>
      <c r="E12" s="20">
        <v>0</v>
      </c>
      <c r="F12" s="20">
        <v>0</v>
      </c>
      <c r="G12" s="21">
        <v>0</v>
      </c>
      <c r="H12" s="19">
        <v>85</v>
      </c>
      <c r="I12" s="20">
        <v>85</v>
      </c>
      <c r="J12" s="22">
        <v>85</v>
      </c>
      <c r="K12" s="20">
        <v>85</v>
      </c>
      <c r="L12" s="21">
        <v>85</v>
      </c>
    </row>
    <row r="13" spans="1:18" s="4" customFormat="1" ht="20.25" customHeight="1" x14ac:dyDescent="0.25">
      <c r="B13" s="24" t="s">
        <v>13</v>
      </c>
      <c r="C13" s="19">
        <v>0</v>
      </c>
      <c r="D13" s="20">
        <v>0</v>
      </c>
      <c r="E13" s="20">
        <v>0</v>
      </c>
      <c r="F13" s="20">
        <v>0</v>
      </c>
      <c r="G13" s="21">
        <v>0</v>
      </c>
      <c r="H13" s="19">
        <v>9</v>
      </c>
      <c r="I13" s="20">
        <v>9</v>
      </c>
      <c r="J13" s="20">
        <v>9</v>
      </c>
      <c r="K13" s="20">
        <v>9</v>
      </c>
      <c r="L13" s="21">
        <v>9</v>
      </c>
    </row>
    <row r="14" spans="1:18" s="4" customFormat="1" ht="28.5" customHeight="1" x14ac:dyDescent="0.25">
      <c r="B14" s="24" t="s">
        <v>15</v>
      </c>
      <c r="C14" s="19">
        <v>0</v>
      </c>
      <c r="D14" s="20">
        <v>0</v>
      </c>
      <c r="E14" s="20">
        <v>0</v>
      </c>
      <c r="F14" s="20">
        <v>0</v>
      </c>
      <c r="G14" s="21">
        <v>0</v>
      </c>
      <c r="H14" s="19">
        <v>60</v>
      </c>
      <c r="I14" s="20">
        <v>60</v>
      </c>
      <c r="J14" s="20">
        <v>60</v>
      </c>
      <c r="K14" s="20">
        <v>60</v>
      </c>
      <c r="L14" s="21">
        <v>60</v>
      </c>
    </row>
    <row r="15" spans="1:18" s="4" customFormat="1" ht="18" customHeight="1" x14ac:dyDescent="0.25">
      <c r="B15" s="24" t="s">
        <v>16</v>
      </c>
      <c r="C15" s="19">
        <v>0</v>
      </c>
      <c r="D15" s="20">
        <v>0</v>
      </c>
      <c r="E15" s="20">
        <v>0</v>
      </c>
      <c r="F15" s="20">
        <v>0</v>
      </c>
      <c r="G15" s="21">
        <v>0</v>
      </c>
      <c r="H15" s="19">
        <v>8</v>
      </c>
      <c r="I15" s="20">
        <v>17</v>
      </c>
      <c r="J15" s="22">
        <v>33</v>
      </c>
      <c r="K15" s="20">
        <v>66</v>
      </c>
      <c r="L15" s="21">
        <v>99</v>
      </c>
    </row>
    <row r="16" spans="1:18" s="4" customFormat="1" ht="18" customHeight="1" x14ac:dyDescent="0.25">
      <c r="B16" s="24" t="s">
        <v>6</v>
      </c>
      <c r="C16" s="19">
        <v>0</v>
      </c>
      <c r="D16" s="20">
        <v>0</v>
      </c>
      <c r="E16" s="20">
        <v>0</v>
      </c>
      <c r="F16" s="20">
        <v>0</v>
      </c>
      <c r="G16" s="21">
        <v>0</v>
      </c>
      <c r="H16" s="19">
        <v>12</v>
      </c>
      <c r="I16" s="20">
        <v>18</v>
      </c>
      <c r="J16" s="22">
        <v>29</v>
      </c>
      <c r="K16" s="20">
        <v>29</v>
      </c>
      <c r="L16" s="21">
        <v>58</v>
      </c>
    </row>
    <row r="17" spans="1:18" s="4" customFormat="1" ht="18" customHeight="1" x14ac:dyDescent="0.25">
      <c r="B17" s="24" t="s">
        <v>7</v>
      </c>
      <c r="C17" s="19">
        <v>0</v>
      </c>
      <c r="D17" s="20">
        <v>0</v>
      </c>
      <c r="E17" s="20">
        <v>0</v>
      </c>
      <c r="F17" s="20">
        <v>0</v>
      </c>
      <c r="G17" s="21">
        <v>0</v>
      </c>
      <c r="H17" s="19">
        <v>8</v>
      </c>
      <c r="I17" s="20">
        <v>16</v>
      </c>
      <c r="J17" s="22">
        <v>24</v>
      </c>
      <c r="K17" s="20">
        <v>48</v>
      </c>
      <c r="L17" s="21">
        <v>72</v>
      </c>
    </row>
    <row r="18" spans="1:18" s="4" customFormat="1" ht="18" customHeight="1" x14ac:dyDescent="0.25">
      <c r="B18" s="24" t="s">
        <v>8</v>
      </c>
      <c r="C18" s="19">
        <v>0</v>
      </c>
      <c r="D18" s="20">
        <v>0</v>
      </c>
      <c r="E18" s="20">
        <v>0</v>
      </c>
      <c r="F18" s="20">
        <v>0</v>
      </c>
      <c r="G18" s="21">
        <v>0</v>
      </c>
      <c r="H18" s="19">
        <v>6</v>
      </c>
      <c r="I18" s="20">
        <v>11</v>
      </c>
      <c r="J18" s="22">
        <v>22</v>
      </c>
      <c r="K18" s="20">
        <v>44</v>
      </c>
      <c r="L18" s="21">
        <v>66</v>
      </c>
    </row>
    <row r="19" spans="1:18" s="4" customFormat="1" ht="33.75" customHeight="1" x14ac:dyDescent="0.25">
      <c r="B19" s="24" t="s">
        <v>9</v>
      </c>
      <c r="C19" s="19">
        <v>0</v>
      </c>
      <c r="D19" s="20">
        <v>0</v>
      </c>
      <c r="E19" s="20">
        <v>0</v>
      </c>
      <c r="F19" s="20">
        <v>0</v>
      </c>
      <c r="G19" s="21">
        <v>0</v>
      </c>
      <c r="H19" s="19">
        <v>30</v>
      </c>
      <c r="I19" s="20">
        <v>0</v>
      </c>
      <c r="J19" s="20">
        <v>0</v>
      </c>
      <c r="K19" s="20">
        <v>0</v>
      </c>
      <c r="L19" s="21">
        <v>0</v>
      </c>
    </row>
    <row r="20" spans="1:18" s="13" customFormat="1" ht="17.25" customHeight="1" thickBot="1" x14ac:dyDescent="0.3">
      <c r="A20" s="7"/>
      <c r="B20" s="9" t="s">
        <v>10</v>
      </c>
      <c r="C20" s="27">
        <f t="shared" ref="C20:L20" si="0">SUM(C9:C19)</f>
        <v>3478</v>
      </c>
      <c r="D20" s="28">
        <f t="shared" si="0"/>
        <v>6862.2</v>
      </c>
      <c r="E20" s="28">
        <f t="shared" si="0"/>
        <v>13498</v>
      </c>
      <c r="F20" s="28">
        <f t="shared" si="0"/>
        <v>22118</v>
      </c>
      <c r="G20" s="29">
        <f t="shared" si="0"/>
        <v>26903</v>
      </c>
      <c r="H20" s="10">
        <f t="shared" si="0"/>
        <v>218</v>
      </c>
      <c r="I20" s="11">
        <f t="shared" si="0"/>
        <v>216</v>
      </c>
      <c r="J20" s="11">
        <f t="shared" si="0"/>
        <v>262</v>
      </c>
      <c r="K20" s="11">
        <f t="shared" si="0"/>
        <v>341</v>
      </c>
      <c r="L20" s="12">
        <f t="shared" si="0"/>
        <v>449</v>
      </c>
      <c r="M20" s="7"/>
      <c r="N20" s="7"/>
      <c r="O20" s="7"/>
      <c r="P20" s="7"/>
      <c r="Q20" s="7"/>
      <c r="R20" s="7"/>
    </row>
    <row r="21" spans="1:18" s="5" customFormat="1" ht="50.25" customHeight="1" thickBot="1" x14ac:dyDescent="0.3">
      <c r="A21" s="34"/>
      <c r="B21" s="25" t="s">
        <v>17</v>
      </c>
      <c r="C21" s="37" t="s">
        <v>11</v>
      </c>
      <c r="D21" s="38"/>
      <c r="E21" s="38"/>
      <c r="F21" s="38"/>
      <c r="G21" s="39"/>
      <c r="H21" s="30">
        <f>C20-H20</f>
        <v>3260</v>
      </c>
      <c r="I21" s="31">
        <f>D20-I20</f>
        <v>6646.2</v>
      </c>
      <c r="J21" s="32">
        <f>E20-J20</f>
        <v>13236</v>
      </c>
      <c r="K21" s="32">
        <f>F20-K20</f>
        <v>21777</v>
      </c>
      <c r="L21" s="33">
        <f>G20-L20</f>
        <v>26454</v>
      </c>
      <c r="M21" s="34"/>
      <c r="N21" s="34"/>
      <c r="O21" s="34"/>
      <c r="P21" s="34"/>
      <c r="Q21" s="34"/>
      <c r="R21" s="34"/>
    </row>
  </sheetData>
  <mergeCells count="7">
    <mergeCell ref="C21:G21"/>
    <mergeCell ref="B1:B2"/>
    <mergeCell ref="G1:G2"/>
    <mergeCell ref="I1:I2"/>
    <mergeCell ref="B4:L4"/>
    <mergeCell ref="C5:G5"/>
    <mergeCell ref="H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 Alhainen</dc:creator>
  <cp:lastModifiedBy>Semex Finland OY</cp:lastModifiedBy>
  <dcterms:created xsi:type="dcterms:W3CDTF">2014-08-28T13:04:34Z</dcterms:created>
  <dcterms:modified xsi:type="dcterms:W3CDTF">2023-08-30T12:17:38Z</dcterms:modified>
</cp:coreProperties>
</file>